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2008年任务总表" sheetId="1" r:id="rId1"/>
    <sheet name="08年村级供水任务" sheetId="2" r:id="rId2"/>
    <sheet name="2008年保安水库" sheetId="3" r:id="rId3"/>
    <sheet name="山地水利" sheetId="4" r:id="rId4"/>
    <sheet name="节水灌溉" sheetId="5" r:id="rId5"/>
    <sheet name="清水表" sheetId="6" r:id="rId6"/>
    <sheet name="水土" sheetId="7" r:id="rId7"/>
  </sheets>
  <definedNames/>
  <calcPr fullCalcOnLoad="1"/>
</workbook>
</file>

<file path=xl/sharedStrings.xml><?xml version="1.0" encoding="utf-8"?>
<sst xmlns="http://schemas.openxmlformats.org/spreadsheetml/2006/main" count="178" uniqueCount="144">
  <si>
    <t>各县（市、区）</t>
  </si>
  <si>
    <t>一、千万农民饮水工程（个）</t>
  </si>
  <si>
    <r>
      <t>二、千座水库保安工程</t>
    </r>
    <r>
      <rPr>
        <sz val="12"/>
        <rFont val="Times New Roman"/>
        <family val="1"/>
      </rPr>
      <t xml:space="preserve">     (</t>
    </r>
    <r>
      <rPr>
        <sz val="12"/>
        <rFont val="仿宋_GB2312"/>
        <family val="3"/>
      </rPr>
      <t>座</t>
    </r>
    <r>
      <rPr>
        <sz val="12"/>
        <rFont val="Times New Roman"/>
        <family val="1"/>
      </rPr>
      <t>)</t>
    </r>
  </si>
  <si>
    <r>
      <t>三、千万方山地水利工程</t>
    </r>
    <r>
      <rPr>
        <sz val="12"/>
        <rFont val="Times New Roman"/>
        <family val="1"/>
      </rPr>
      <t xml:space="preserve">            </t>
    </r>
    <r>
      <rPr>
        <sz val="12"/>
        <rFont val="仿宋_GB2312"/>
        <family val="3"/>
      </rPr>
      <t>（座数）</t>
    </r>
  </si>
  <si>
    <r>
      <t>四、千万亩农田节水灌溉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（面积：亩）</t>
    </r>
  </si>
  <si>
    <r>
      <t>五、千公里河道清水工程</t>
    </r>
    <r>
      <rPr>
        <sz val="12"/>
        <rFont val="Times New Roman"/>
        <family val="1"/>
      </rPr>
      <t xml:space="preserve">                (</t>
    </r>
    <r>
      <rPr>
        <sz val="12"/>
        <rFont val="仿宋_GB2312"/>
        <family val="3"/>
      </rPr>
      <t>公里</t>
    </r>
    <r>
      <rPr>
        <sz val="12"/>
        <rFont val="Times New Roman"/>
        <family val="1"/>
      </rPr>
      <t>)</t>
    </r>
  </si>
  <si>
    <r>
      <t>六、千万亩水土流失治理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工程（亩）</t>
    </r>
  </si>
  <si>
    <t>小型    水库(座）</t>
  </si>
  <si>
    <t>山地水利蓄水池</t>
  </si>
  <si>
    <t>全市       总计</t>
  </si>
  <si>
    <t>其中：水利部门</t>
  </si>
  <si>
    <t>全市        总计</t>
  </si>
  <si>
    <r>
      <t>其中：水利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部门</t>
    </r>
  </si>
  <si>
    <r>
      <t>个数</t>
    </r>
    <r>
      <rPr>
        <sz val="12"/>
        <rFont val="Times New Roman"/>
        <family val="1"/>
      </rPr>
      <t xml:space="preserve">        </t>
    </r>
    <r>
      <rPr>
        <sz val="12"/>
        <rFont val="仿宋_GB2312"/>
        <family val="3"/>
      </rPr>
      <t>（个）</t>
    </r>
  </si>
  <si>
    <r>
      <t>容积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(立方米)</t>
    </r>
  </si>
  <si>
    <r>
      <t>全市</t>
    </r>
    <r>
      <rPr>
        <sz val="12"/>
        <rFont val="宋体"/>
        <family val="0"/>
      </rPr>
      <t>合计</t>
    </r>
  </si>
  <si>
    <t>三元区</t>
  </si>
  <si>
    <t>梅列区</t>
  </si>
  <si>
    <t>明溪县</t>
  </si>
  <si>
    <t>清流县</t>
  </si>
  <si>
    <t>宁化县</t>
  </si>
  <si>
    <t>永安市</t>
  </si>
  <si>
    <t>大田县</t>
  </si>
  <si>
    <t>尤溪县</t>
  </si>
  <si>
    <r>
      <t>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县</t>
    </r>
  </si>
  <si>
    <t>将乐县</t>
  </si>
  <si>
    <t>泰宁县</t>
  </si>
  <si>
    <t>建宁县</t>
  </si>
  <si>
    <t>三明市“六千”水利工程2008年建设任务总表（一）</t>
  </si>
  <si>
    <r>
      <t>县</t>
    </r>
    <r>
      <rPr>
        <sz val="16"/>
        <rFont val="Times New Roman"/>
        <family val="1"/>
      </rPr>
      <t xml:space="preserve">   </t>
    </r>
    <r>
      <rPr>
        <sz val="16"/>
        <rFont val="仿宋_GB2312"/>
        <family val="3"/>
      </rPr>
      <t>别</t>
    </r>
  </si>
  <si>
    <t>水库保安工程具体名称</t>
  </si>
  <si>
    <t>合计</t>
  </si>
  <si>
    <t>中型</t>
  </si>
  <si>
    <t>小（一）型</t>
  </si>
  <si>
    <t>小（二）型</t>
  </si>
  <si>
    <t>全市合计</t>
  </si>
  <si>
    <t>沙县</t>
  </si>
  <si>
    <t>县别</t>
  </si>
  <si>
    <t>县别</t>
  </si>
  <si>
    <r>
      <t>三元区</t>
    </r>
  </si>
  <si>
    <t>中村蕉坑、大焙坑，岩前增坊、欧坑，莘口沙阳。</t>
  </si>
  <si>
    <r>
      <t>梅列区</t>
    </r>
  </si>
  <si>
    <t>洋溪饱饭坑、连茂，陈大碧溪、台溪，列西小蕉，列东列东。</t>
  </si>
  <si>
    <r>
      <t>明溪县</t>
    </r>
  </si>
  <si>
    <t>盖洋衢地，夏坊鳌坑、新建，胡坊柏亨，瀚仙王陂、大焦，枫溪邓家，夏阳溪边，盖洋画桥，城关下汴。</t>
  </si>
  <si>
    <r>
      <t>清流县</t>
    </r>
  </si>
  <si>
    <t>长校茜坑，李家长灌、早禾排，嵩口高赖，邓家古洋、田中，灵地大坪、青甲、姚坊，里田田坪，余朋泰山*，赖坊琴源。</t>
  </si>
  <si>
    <r>
      <t>宁化县</t>
    </r>
  </si>
  <si>
    <t>中沙廖家，曹坊三黄，华侨农场罗坊坝**、张家湾**，淮土赤岭、大王、凤山、孙坑、桥头、隘门、水东，城南城南、龙下，泉上豪亨，石壁张家地、桃金、江口，城郊巫坊、高堑、马元亭，安远割畲、里坑，水茜张坊、庙前*，治平高峰*、高地*，济村龙头。</t>
  </si>
  <si>
    <r>
      <t>永安市</t>
    </r>
  </si>
  <si>
    <t>洪田长川，小陶苏地、吴地、桐林，贡川红安、岩下，安砂新建、水南，大湖冲三、高增、魏坊，曹远埔头、清水池、大源、东风、上墩、鸬鹚、蔡地，西洋葛州、下洋、下街，青水柯山、槐甫、炉坵。</t>
  </si>
  <si>
    <r>
      <t>大田县</t>
    </r>
  </si>
  <si>
    <t>广平广平、万宅，华兴昆山，谢洋怀德、科里，石牌马山、小湖，桃源桥山、广汤、兰玉，均溪太山崎，太华高星、太华，文江白沙、龙门，梅山卓坑里、长津、沈岭、璞溪、德洲，湖美新厝、后坪、湖上，屏山杨梅，济阳三扎，武陵茶山，建设建强。</t>
  </si>
  <si>
    <r>
      <t>尤溪县</t>
    </r>
  </si>
  <si>
    <r>
      <t>沙县</t>
    </r>
  </si>
  <si>
    <t>郑湖箭坑，虬江曹元，富口荷山、盖竹、姜后，夏茂长阜、新建，凤岗根坑，青州涌溪。</t>
  </si>
  <si>
    <r>
      <t>将乐县</t>
    </r>
  </si>
  <si>
    <t>黄潭祖教，万全高坪，漠源伍坊、漠源，白莲牛岭，万安万安，余坊瓜溪、张都，陇栖山里山、余家坪，南口南胜，大源山坊。</t>
  </si>
  <si>
    <r>
      <t>泰宁县</t>
    </r>
  </si>
  <si>
    <t>朱口石辋、朱口，杉城调村，新桥坑坪，大龙善溪，下渠新田，梅口大洋，开善余地，上青上青。</t>
  </si>
  <si>
    <r>
      <t>建宁县</t>
    </r>
  </si>
  <si>
    <t>金溪大源、器村，溪源东溪，黄坊将上，里心戴家，黄埠陈余，客坊中畲，均口黄岭，溪口杨林。</t>
  </si>
  <si>
    <t>处数（个）</t>
  </si>
  <si>
    <t>村              名</t>
  </si>
  <si>
    <t>三明市2008年病险水库除险加固计划任务明细表(三）</t>
  </si>
  <si>
    <t>石南、夏坊</t>
  </si>
  <si>
    <t>郑门</t>
  </si>
  <si>
    <t>际下</t>
  </si>
  <si>
    <t>枧甲</t>
  </si>
  <si>
    <t>石板桥</t>
  </si>
  <si>
    <t>罗坑、吴村</t>
  </si>
  <si>
    <t>上井</t>
  </si>
  <si>
    <t>资坑</t>
  </si>
  <si>
    <t>三明市2008年山地水利工程计划任务明细表（四）</t>
  </si>
  <si>
    <t>上井水库</t>
  </si>
  <si>
    <t>湖山水库</t>
  </si>
  <si>
    <t>底汤水库</t>
  </si>
  <si>
    <t>曾坑水库</t>
  </si>
  <si>
    <t>蓄水池个数（个）</t>
  </si>
  <si>
    <t>项目内容</t>
  </si>
  <si>
    <t>小型水库（座）</t>
  </si>
  <si>
    <t>里心建星山地水利工程</t>
  </si>
  <si>
    <t>水南乾滩朱布、万安坊头山地水利工程</t>
  </si>
  <si>
    <t>吴山乡吴山，谢洋乡各春村茶园、石牌三坊山地水利工程</t>
  </si>
  <si>
    <t>河龙乡下伊西坑山地水利工程</t>
  </si>
  <si>
    <t>曹远下早东山果场山地水利工程</t>
  </si>
  <si>
    <t>陈大大源西坑山果园，洋溪乡孝坑山地水利工程</t>
  </si>
  <si>
    <t>溪尾本洋高山片15，管前柳塘5，文公茗茶、八字桥乡山地水利工程</t>
  </si>
  <si>
    <t>际头水库果药场、上青崇际锥栗园山地水利工程</t>
  </si>
  <si>
    <t>夏茂东街对门茶山，琅口磨天岭茶场山地水利工程，大洛宝山吕峰茶场</t>
  </si>
  <si>
    <t>集雨蓄水池容积    （立方米）</t>
  </si>
  <si>
    <t>溪尾本洋，洋中后楼、王宅，梅仙科第、汶潭，汤川胡厝、大王坪，中仙吉安、玉溪，台溪后隔、七官场，坂面仁厚、山岩，新阳坎里、上地，管前南华、洪坑、洪村，西城北宅、三山、秀村、玉池、团结、后洋，联合下云，西滨下墩、三连。</t>
  </si>
  <si>
    <t>项目名称及面积</t>
  </si>
  <si>
    <t>任务（亩）</t>
  </si>
  <si>
    <t>备注</t>
  </si>
  <si>
    <t>三明市2008年千万亩农田节水灌溉工程建设作务表（五）</t>
  </si>
  <si>
    <t>合  计</t>
  </si>
  <si>
    <t>合 计</t>
  </si>
  <si>
    <t>古镛灌区</t>
  </si>
  <si>
    <t>水埠灌区</t>
  </si>
  <si>
    <t>夏高灌区</t>
  </si>
  <si>
    <t>石淮灌区3800亩</t>
  </si>
  <si>
    <t>沙溪流域青霞片3000亩</t>
  </si>
  <si>
    <t>仙峰流域屏山片3000亩</t>
  </si>
  <si>
    <t>坌头灌区2400亩</t>
  </si>
  <si>
    <t>里心灌区2400亩、金溪圳头乡</t>
  </si>
  <si>
    <t>合计</t>
  </si>
  <si>
    <t>梅列区</t>
  </si>
  <si>
    <t>梅列区</t>
  </si>
  <si>
    <t>泰宁县</t>
  </si>
  <si>
    <t>泰宁县</t>
  </si>
  <si>
    <t>尤溪县</t>
  </si>
  <si>
    <t>尤溪县</t>
  </si>
  <si>
    <t>三明市2008年清水工程计划任务明细表（六）</t>
  </si>
  <si>
    <t>合计</t>
  </si>
  <si>
    <t>任务（公里）</t>
  </si>
  <si>
    <t>3处</t>
  </si>
  <si>
    <t>后楼溪</t>
  </si>
  <si>
    <t xml:space="preserve">                           单位：亩</t>
  </si>
  <si>
    <t>县（市、区）</t>
  </si>
  <si>
    <t>水利部门</t>
  </si>
  <si>
    <t>其中</t>
  </si>
  <si>
    <t>林业部门</t>
  </si>
  <si>
    <t>国土资源</t>
  </si>
  <si>
    <t>国债</t>
  </si>
  <si>
    <t>非国债</t>
  </si>
  <si>
    <t>市专项</t>
  </si>
  <si>
    <r>
      <t>全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市</t>
    </r>
  </si>
  <si>
    <t>三元区</t>
  </si>
  <si>
    <t>明溪县</t>
  </si>
  <si>
    <t>清流县</t>
  </si>
  <si>
    <t>宁化县</t>
  </si>
  <si>
    <t>永安市</t>
  </si>
  <si>
    <t>大田县</t>
  </si>
  <si>
    <r>
      <t>沙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县</t>
    </r>
  </si>
  <si>
    <t>将乐县</t>
  </si>
  <si>
    <t>建宁县</t>
  </si>
  <si>
    <t>三明市水土流失综合治理工程2008年度防治任务表(七)</t>
  </si>
  <si>
    <t>三明市2008年村级供水项目安排明细表(二)</t>
  </si>
  <si>
    <t>清流县</t>
  </si>
  <si>
    <t>越水溪水库</t>
  </si>
  <si>
    <t>增畲水库</t>
  </si>
  <si>
    <t>碧溪(二期）</t>
  </si>
  <si>
    <t>朱溪（二期）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</si>
</sst>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00_ "/>
    <numFmt numFmtId="179" formatCode="0_);[Red]\(0\)"/>
  </numFmts>
  <fonts count="25">
    <font>
      <sz val="12"/>
      <name val="宋体"/>
      <family val="0"/>
    </font>
    <font>
      <b/>
      <sz val="18"/>
      <name val="黑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sz val="10"/>
      <name val="Helv"/>
      <family val="2"/>
    </font>
    <font>
      <sz val="10"/>
      <color indexed="8"/>
      <name val="宋体"/>
      <family val="0"/>
    </font>
    <font>
      <sz val="14"/>
      <color indexed="8"/>
      <name val="仿宋_GB2312"/>
      <family val="3"/>
    </font>
    <font>
      <sz val="14"/>
      <name val="黑体"/>
      <family val="0"/>
    </font>
    <font>
      <sz val="16"/>
      <name val="仿宋_GB2312"/>
      <family val="3"/>
    </font>
    <font>
      <sz val="16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b/>
      <sz val="12"/>
      <name val="仿宋_GB2312"/>
      <family val="3"/>
    </font>
    <font>
      <sz val="16"/>
      <name val="宋体"/>
      <family val="0"/>
    </font>
    <font>
      <sz val="20"/>
      <name val="方正小标宋简体"/>
      <family val="4"/>
    </font>
    <font>
      <b/>
      <sz val="20"/>
      <name val="仿宋_GB2312"/>
      <family val="3"/>
    </font>
    <font>
      <b/>
      <sz val="16"/>
      <name val="仿宋_GB2312"/>
      <family val="3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 wrapText="1"/>
    </xf>
    <xf numFmtId="179" fontId="8" fillId="0" borderId="6" xfId="0" applyNumberFormat="1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5" fillId="2" borderId="6" xfId="0" applyNumberFormat="1" applyFont="1" applyFill="1" applyBorder="1" applyAlignment="1">
      <alignment horizontal="center" vertical="center" wrapText="1"/>
    </xf>
    <xf numFmtId="179" fontId="8" fillId="2" borderId="6" xfId="0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/>
    </xf>
    <xf numFmtId="179" fontId="5" fillId="2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6" fillId="0" borderId="0" xfId="0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7" fillId="0" borderId="3" xfId="16" applyFont="1" applyBorder="1" applyAlignment="1">
      <alignment horizontal="center" vertical="center"/>
      <protection/>
    </xf>
    <xf numFmtId="0" fontId="14" fillId="0" borderId="1" xfId="16" applyFont="1" applyBorder="1" applyAlignment="1">
      <alignment horizontal="center" vertical="center"/>
      <protection/>
    </xf>
    <xf numFmtId="0" fontId="14" fillId="0" borderId="2" xfId="16" applyFont="1" applyBorder="1" applyAlignment="1">
      <alignment vertical="center" wrapText="1"/>
      <protection/>
    </xf>
    <xf numFmtId="0" fontId="16" fillId="0" borderId="2" xfId="16" applyNumberFormat="1" applyFont="1" applyBorder="1" applyAlignment="1">
      <alignment vertical="center" wrapText="1"/>
      <protection/>
    </xf>
    <xf numFmtId="0" fontId="16" fillId="0" borderId="2" xfId="16" applyFont="1" applyBorder="1" applyAlignment="1">
      <alignment vertical="center" wrapText="1"/>
      <protection/>
    </xf>
    <xf numFmtId="0" fontId="7" fillId="0" borderId="4" xfId="16" applyFont="1" applyBorder="1" applyAlignment="1">
      <alignment horizontal="center" vertical="center"/>
      <protection/>
    </xf>
    <xf numFmtId="0" fontId="14" fillId="0" borderId="5" xfId="16" applyFont="1" applyBorder="1" applyAlignment="1">
      <alignment horizontal="center" vertical="center"/>
      <protection/>
    </xf>
    <xf numFmtId="0" fontId="16" fillId="0" borderId="10" xfId="16" applyFont="1" applyBorder="1" applyAlignment="1">
      <alignment vertical="center" wrapText="1"/>
      <protection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3" xfId="16" applyFont="1" applyBorder="1" applyAlignment="1">
      <alignment horizontal="center" vertical="center" wrapText="1"/>
      <protection/>
    </xf>
    <xf numFmtId="0" fontId="7" fillId="0" borderId="4" xfId="16" applyFont="1" applyBorder="1" applyAlignment="1">
      <alignment horizontal="center" vertical="center" wrapText="1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10.00390625" style="0" customWidth="1"/>
    <col min="2" max="2" width="6.125" style="0" customWidth="1"/>
    <col min="3" max="3" width="5.00390625" style="0" customWidth="1"/>
    <col min="4" max="4" width="9.25390625" style="0" customWidth="1"/>
    <col min="6" max="6" width="9.25390625" style="0" customWidth="1"/>
    <col min="7" max="7" width="11.125" style="0" customWidth="1"/>
    <col min="8" max="8" width="11.75390625" style="0" customWidth="1"/>
    <col min="9" max="9" width="11.625" style="0" customWidth="1"/>
    <col min="10" max="10" width="12.75390625" style="0" customWidth="1"/>
    <col min="11" max="11" width="13.125" style="0" customWidth="1"/>
    <col min="12" max="12" width="12.625" style="0" customWidth="1"/>
  </cols>
  <sheetData>
    <row r="1" spans="1:12" ht="44.25" customHeight="1" thickBot="1">
      <c r="A1" s="102" t="s">
        <v>28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3" ht="30.75" customHeight="1">
      <c r="A2" s="103" t="s">
        <v>0</v>
      </c>
      <c r="B2" s="105" t="s">
        <v>1</v>
      </c>
      <c r="C2" s="105"/>
      <c r="D2" s="105" t="s">
        <v>2</v>
      </c>
      <c r="E2" s="105" t="s">
        <v>3</v>
      </c>
      <c r="F2" s="105"/>
      <c r="G2" s="105"/>
      <c r="H2" s="105" t="s">
        <v>4</v>
      </c>
      <c r="I2" s="105"/>
      <c r="J2" s="106" t="s">
        <v>5</v>
      </c>
      <c r="K2" s="105" t="s">
        <v>6</v>
      </c>
      <c r="L2" s="109"/>
      <c r="M2" s="1"/>
    </row>
    <row r="3" spans="1:13" ht="20.25" customHeight="1">
      <c r="A3" s="104"/>
      <c r="B3" s="100"/>
      <c r="C3" s="100"/>
      <c r="D3" s="100"/>
      <c r="E3" s="100" t="s">
        <v>7</v>
      </c>
      <c r="F3" s="100" t="s">
        <v>8</v>
      </c>
      <c r="G3" s="100"/>
      <c r="H3" s="100" t="s">
        <v>9</v>
      </c>
      <c r="I3" s="100" t="s">
        <v>10</v>
      </c>
      <c r="J3" s="107"/>
      <c r="K3" s="100" t="s">
        <v>11</v>
      </c>
      <c r="L3" s="101" t="s">
        <v>12</v>
      </c>
      <c r="M3" s="1"/>
    </row>
    <row r="4" spans="1:13" ht="42" customHeight="1">
      <c r="A4" s="104"/>
      <c r="B4" s="100"/>
      <c r="C4" s="100"/>
      <c r="D4" s="100"/>
      <c r="E4" s="100"/>
      <c r="F4" s="2" t="s">
        <v>13</v>
      </c>
      <c r="G4" s="2" t="s">
        <v>14</v>
      </c>
      <c r="H4" s="100"/>
      <c r="I4" s="100"/>
      <c r="J4" s="108"/>
      <c r="K4" s="100"/>
      <c r="L4" s="101"/>
      <c r="M4" s="4"/>
    </row>
    <row r="5" spans="1:13" ht="22.5" customHeight="1">
      <c r="A5" s="5" t="s">
        <v>15</v>
      </c>
      <c r="B5" s="99">
        <f>SUM(B6:C17)</f>
        <v>177</v>
      </c>
      <c r="C5" s="99"/>
      <c r="D5" s="6">
        <f aca="true" t="shared" si="0" ref="D5:L5">SUM(D6:D17)</f>
        <v>10</v>
      </c>
      <c r="E5" s="6">
        <f t="shared" si="0"/>
        <v>6</v>
      </c>
      <c r="F5" s="6">
        <f t="shared" si="0"/>
        <v>405</v>
      </c>
      <c r="G5" s="6">
        <f t="shared" si="0"/>
        <v>20250</v>
      </c>
      <c r="H5" s="6">
        <f t="shared" si="0"/>
        <v>70000</v>
      </c>
      <c r="I5" s="6">
        <f t="shared" si="0"/>
        <v>31800</v>
      </c>
      <c r="J5" s="6">
        <f t="shared" si="0"/>
        <v>9</v>
      </c>
      <c r="K5" s="6">
        <f>SUM(K6:K17)</f>
        <v>276900</v>
      </c>
      <c r="L5" s="7">
        <f t="shared" si="0"/>
        <v>170900</v>
      </c>
      <c r="M5" s="4"/>
    </row>
    <row r="6" spans="1:13" ht="22.5" customHeight="1">
      <c r="A6" s="8" t="s">
        <v>16</v>
      </c>
      <c r="B6" s="97">
        <v>5</v>
      </c>
      <c r="C6" s="98"/>
      <c r="D6" s="6">
        <v>1</v>
      </c>
      <c r="E6" s="6"/>
      <c r="F6" s="6"/>
      <c r="G6" s="6"/>
      <c r="H6" s="11">
        <v>1500</v>
      </c>
      <c r="I6" s="16"/>
      <c r="J6" s="6"/>
      <c r="K6" s="21">
        <v>7820</v>
      </c>
      <c r="L6" s="54">
        <v>1310</v>
      </c>
      <c r="M6" s="4"/>
    </row>
    <row r="7" spans="1:13" ht="22.5" customHeight="1">
      <c r="A7" s="8" t="s">
        <v>17</v>
      </c>
      <c r="B7" s="97">
        <v>6</v>
      </c>
      <c r="C7" s="98"/>
      <c r="D7" s="6">
        <v>1</v>
      </c>
      <c r="E7" s="6">
        <v>1</v>
      </c>
      <c r="F7" s="6">
        <v>40</v>
      </c>
      <c r="G7" s="6">
        <v>2000</v>
      </c>
      <c r="H7" s="11">
        <v>1000</v>
      </c>
      <c r="I7" s="16"/>
      <c r="J7" s="6">
        <v>3</v>
      </c>
      <c r="K7" s="21">
        <v>4360</v>
      </c>
      <c r="L7" s="54">
        <v>1270</v>
      </c>
      <c r="M7" s="4"/>
    </row>
    <row r="8" spans="1:13" ht="22.5" customHeight="1">
      <c r="A8" s="8" t="s">
        <v>18</v>
      </c>
      <c r="B8" s="97">
        <v>10</v>
      </c>
      <c r="C8" s="98"/>
      <c r="D8" s="6">
        <v>1</v>
      </c>
      <c r="E8" s="6"/>
      <c r="F8" s="6"/>
      <c r="G8" s="6"/>
      <c r="H8" s="11">
        <v>3000</v>
      </c>
      <c r="I8" s="16"/>
      <c r="J8" s="6"/>
      <c r="K8" s="93">
        <v>11200</v>
      </c>
      <c r="L8" s="54">
        <v>1650</v>
      </c>
      <c r="M8" s="4"/>
    </row>
    <row r="9" spans="1:13" ht="22.5" customHeight="1">
      <c r="A9" s="8" t="s">
        <v>19</v>
      </c>
      <c r="B9" s="97">
        <v>12</v>
      </c>
      <c r="C9" s="98"/>
      <c r="D9" s="6"/>
      <c r="E9" s="6">
        <v>1</v>
      </c>
      <c r="F9" s="6"/>
      <c r="G9" s="6"/>
      <c r="H9" s="12">
        <v>4000</v>
      </c>
      <c r="I9" s="17"/>
      <c r="J9" s="6"/>
      <c r="K9" s="93">
        <v>5260</v>
      </c>
      <c r="L9" s="54">
        <v>3910</v>
      </c>
      <c r="M9" s="4"/>
    </row>
    <row r="10" spans="1:13" ht="22.5" customHeight="1">
      <c r="A10" s="8" t="s">
        <v>20</v>
      </c>
      <c r="B10" s="97">
        <v>27</v>
      </c>
      <c r="C10" s="98"/>
      <c r="D10" s="6">
        <v>2</v>
      </c>
      <c r="E10" s="6">
        <v>1</v>
      </c>
      <c r="F10" s="6">
        <v>20</v>
      </c>
      <c r="G10" s="6">
        <v>1000</v>
      </c>
      <c r="H10" s="13">
        <v>8000</v>
      </c>
      <c r="I10" s="18">
        <v>3800</v>
      </c>
      <c r="J10" s="6"/>
      <c r="K10" s="93">
        <v>108260</v>
      </c>
      <c r="L10" s="54">
        <v>99910</v>
      </c>
      <c r="M10" s="4"/>
    </row>
    <row r="11" spans="1:13" ht="22.5" customHeight="1">
      <c r="A11" s="8" t="s">
        <v>21</v>
      </c>
      <c r="B11" s="97">
        <v>24</v>
      </c>
      <c r="C11" s="98"/>
      <c r="D11" s="6">
        <v>1</v>
      </c>
      <c r="E11" s="6">
        <v>1</v>
      </c>
      <c r="F11" s="6">
        <v>20</v>
      </c>
      <c r="G11" s="6">
        <v>1000</v>
      </c>
      <c r="H11" s="13">
        <v>8000</v>
      </c>
      <c r="I11" s="18">
        <v>3000</v>
      </c>
      <c r="J11" s="6"/>
      <c r="K11" s="93">
        <v>11400</v>
      </c>
      <c r="L11" s="54">
        <v>700</v>
      </c>
      <c r="M11" s="4"/>
    </row>
    <row r="12" spans="1:13" ht="22.5" customHeight="1">
      <c r="A12" s="8" t="s">
        <v>22</v>
      </c>
      <c r="B12" s="97">
        <v>27</v>
      </c>
      <c r="C12" s="98"/>
      <c r="D12" s="6"/>
      <c r="E12" s="6"/>
      <c r="F12" s="6">
        <v>45</v>
      </c>
      <c r="G12" s="6">
        <v>2250</v>
      </c>
      <c r="H12" s="13">
        <v>4000</v>
      </c>
      <c r="I12" s="18">
        <v>3000</v>
      </c>
      <c r="J12" s="6"/>
      <c r="K12" s="93">
        <v>45920</v>
      </c>
      <c r="L12" s="54">
        <v>27120</v>
      </c>
      <c r="M12" s="4"/>
    </row>
    <row r="13" spans="1:13" ht="22.5" customHeight="1">
      <c r="A13" s="8" t="s">
        <v>23</v>
      </c>
      <c r="B13" s="97">
        <v>27</v>
      </c>
      <c r="C13" s="98"/>
      <c r="D13" s="6">
        <v>1</v>
      </c>
      <c r="E13" s="6">
        <v>1</v>
      </c>
      <c r="F13" s="6">
        <v>135</v>
      </c>
      <c r="G13" s="6">
        <v>6750</v>
      </c>
      <c r="H13" s="13">
        <v>6500</v>
      </c>
      <c r="I13" s="18">
        <v>2400</v>
      </c>
      <c r="J13" s="6">
        <v>3</v>
      </c>
      <c r="K13" s="93">
        <v>36370</v>
      </c>
      <c r="L13" s="54">
        <v>27120</v>
      </c>
      <c r="M13" s="4"/>
    </row>
    <row r="14" spans="1:13" ht="22.5" customHeight="1">
      <c r="A14" s="8" t="s">
        <v>24</v>
      </c>
      <c r="B14" s="97">
        <v>9</v>
      </c>
      <c r="C14" s="98"/>
      <c r="D14" s="6">
        <v>2</v>
      </c>
      <c r="E14" s="6"/>
      <c r="F14" s="6">
        <v>45</v>
      </c>
      <c r="G14" s="6">
        <v>2250</v>
      </c>
      <c r="H14" s="14">
        <v>16500</v>
      </c>
      <c r="I14" s="19">
        <v>12000</v>
      </c>
      <c r="J14" s="6"/>
      <c r="K14" s="93">
        <v>9630</v>
      </c>
      <c r="L14" s="54">
        <v>1180</v>
      </c>
      <c r="M14" s="4"/>
    </row>
    <row r="15" spans="1:13" ht="22.5" customHeight="1">
      <c r="A15" s="8" t="s">
        <v>25</v>
      </c>
      <c r="B15" s="97">
        <v>12</v>
      </c>
      <c r="C15" s="98"/>
      <c r="D15" s="6">
        <v>1</v>
      </c>
      <c r="E15" s="6"/>
      <c r="F15" s="6">
        <v>40</v>
      </c>
      <c r="G15" s="6">
        <v>2000</v>
      </c>
      <c r="H15" s="13">
        <v>5500</v>
      </c>
      <c r="I15" s="18">
        <v>1600</v>
      </c>
      <c r="J15" s="6"/>
      <c r="K15" s="93">
        <v>11250</v>
      </c>
      <c r="L15" s="55">
        <v>1200</v>
      </c>
      <c r="M15" s="4"/>
    </row>
    <row r="16" spans="1:13" ht="22.5" customHeight="1">
      <c r="A16" s="8" t="s">
        <v>26</v>
      </c>
      <c r="B16" s="97">
        <v>9</v>
      </c>
      <c r="C16" s="98"/>
      <c r="D16" s="6"/>
      <c r="E16" s="6"/>
      <c r="F16" s="6">
        <v>40</v>
      </c>
      <c r="G16" s="6">
        <v>2000</v>
      </c>
      <c r="H16" s="13">
        <v>5500</v>
      </c>
      <c r="I16" s="18">
        <v>800</v>
      </c>
      <c r="J16" s="6">
        <v>3</v>
      </c>
      <c r="K16" s="93">
        <v>12250</v>
      </c>
      <c r="L16" s="55">
        <v>1700</v>
      </c>
      <c r="M16" s="4"/>
    </row>
    <row r="17" spans="1:13" ht="22.5" customHeight="1" thickBot="1">
      <c r="A17" s="9" t="s">
        <v>27</v>
      </c>
      <c r="B17" s="95">
        <v>9</v>
      </c>
      <c r="C17" s="96"/>
      <c r="D17" s="10"/>
      <c r="E17" s="10">
        <v>1</v>
      </c>
      <c r="F17" s="10">
        <v>20</v>
      </c>
      <c r="G17" s="10">
        <v>1000</v>
      </c>
      <c r="H17" s="15">
        <v>6500</v>
      </c>
      <c r="I17" s="20">
        <v>5200</v>
      </c>
      <c r="J17" s="10"/>
      <c r="K17" s="94">
        <v>13180</v>
      </c>
      <c r="L17" s="56">
        <v>3830</v>
      </c>
      <c r="M17" s="4"/>
    </row>
  </sheetData>
  <mergeCells count="27">
    <mergeCell ref="A1:L1"/>
    <mergeCell ref="A2:A4"/>
    <mergeCell ref="B2:C4"/>
    <mergeCell ref="D2:D4"/>
    <mergeCell ref="E2:G2"/>
    <mergeCell ref="H2:I2"/>
    <mergeCell ref="J2:J4"/>
    <mergeCell ref="K2:L2"/>
    <mergeCell ref="E3:E4"/>
    <mergeCell ref="F3:G3"/>
    <mergeCell ref="H3:H4"/>
    <mergeCell ref="I3:I4"/>
    <mergeCell ref="K3:K4"/>
    <mergeCell ref="L3:L4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B13:C13"/>
    <mergeCell ref="B14:C14"/>
    <mergeCell ref="B15:C15"/>
    <mergeCell ref="B16:C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5">
      <selection activeCell="C3" sqref="C3"/>
    </sheetView>
  </sheetViews>
  <sheetFormatPr defaultColWidth="9.00390625" defaultRowHeight="14.25"/>
  <cols>
    <col min="1" max="2" width="9.00390625" style="22" customWidth="1"/>
    <col min="3" max="3" width="103.625" style="22" customWidth="1"/>
    <col min="4" max="16384" width="9.00390625" style="22" customWidth="1"/>
  </cols>
  <sheetData>
    <row r="1" spans="1:3" ht="22.5">
      <c r="A1" s="110" t="s">
        <v>138</v>
      </c>
      <c r="B1" s="110"/>
      <c r="C1" s="110"/>
    </row>
    <row r="2" spans="1:3" ht="15" thickBot="1">
      <c r="A2" s="23"/>
      <c r="B2" s="23"/>
      <c r="C2" s="23"/>
    </row>
    <row r="3" spans="1:3" ht="21.75" customHeight="1">
      <c r="A3" s="24" t="s">
        <v>38</v>
      </c>
      <c r="B3" s="25" t="s">
        <v>62</v>
      </c>
      <c r="C3" s="26" t="s">
        <v>63</v>
      </c>
    </row>
    <row r="4" spans="1:3" ht="22.5" customHeight="1">
      <c r="A4" s="27" t="s">
        <v>96</v>
      </c>
      <c r="B4" s="28">
        <f>SUM(B5:B16)</f>
        <v>177</v>
      </c>
      <c r="C4" s="29"/>
    </row>
    <row r="5" spans="1:3" ht="22.5" customHeight="1">
      <c r="A5" s="27" t="s">
        <v>39</v>
      </c>
      <c r="B5" s="28">
        <v>5</v>
      </c>
      <c r="C5" s="30" t="s">
        <v>40</v>
      </c>
    </row>
    <row r="6" spans="1:3" ht="22.5" customHeight="1">
      <c r="A6" s="27" t="s">
        <v>41</v>
      </c>
      <c r="B6" s="28">
        <v>6</v>
      </c>
      <c r="C6" s="30" t="s">
        <v>42</v>
      </c>
    </row>
    <row r="7" spans="1:3" ht="25.5" customHeight="1">
      <c r="A7" s="27" t="s">
        <v>43</v>
      </c>
      <c r="B7" s="28">
        <v>10</v>
      </c>
      <c r="C7" s="30" t="s">
        <v>44</v>
      </c>
    </row>
    <row r="8" spans="1:3" ht="24" customHeight="1">
      <c r="A8" s="27" t="s">
        <v>45</v>
      </c>
      <c r="B8" s="28">
        <v>12</v>
      </c>
      <c r="C8" s="30" t="s">
        <v>46</v>
      </c>
    </row>
    <row r="9" spans="1:3" ht="45" customHeight="1">
      <c r="A9" s="27" t="s">
        <v>47</v>
      </c>
      <c r="B9" s="28">
        <v>27</v>
      </c>
      <c r="C9" s="30" t="s">
        <v>48</v>
      </c>
    </row>
    <row r="10" spans="1:3" ht="33.75" customHeight="1">
      <c r="A10" s="27" t="s">
        <v>49</v>
      </c>
      <c r="B10" s="28">
        <v>24</v>
      </c>
      <c r="C10" s="30" t="s">
        <v>50</v>
      </c>
    </row>
    <row r="11" spans="1:3" ht="45.75" customHeight="1">
      <c r="A11" s="27" t="s">
        <v>51</v>
      </c>
      <c r="B11" s="28">
        <v>27</v>
      </c>
      <c r="C11" s="31" t="s">
        <v>52</v>
      </c>
    </row>
    <row r="12" spans="1:3" ht="33" customHeight="1">
      <c r="A12" s="27" t="s">
        <v>53</v>
      </c>
      <c r="B12" s="28">
        <v>27</v>
      </c>
      <c r="C12" s="31" t="s">
        <v>91</v>
      </c>
    </row>
    <row r="13" spans="1:3" ht="25.5" customHeight="1">
      <c r="A13" s="27" t="s">
        <v>54</v>
      </c>
      <c r="B13" s="28">
        <v>9</v>
      </c>
      <c r="C13" s="31" t="s">
        <v>55</v>
      </c>
    </row>
    <row r="14" spans="1:3" ht="30.75" customHeight="1">
      <c r="A14" s="27" t="s">
        <v>56</v>
      </c>
      <c r="B14" s="28">
        <v>12</v>
      </c>
      <c r="C14" s="31" t="s">
        <v>57</v>
      </c>
    </row>
    <row r="15" spans="1:3" ht="25.5" customHeight="1">
      <c r="A15" s="27" t="s">
        <v>58</v>
      </c>
      <c r="B15" s="28">
        <v>9</v>
      </c>
      <c r="C15" s="31" t="s">
        <v>59</v>
      </c>
    </row>
    <row r="16" spans="1:3" ht="25.5" customHeight="1" thickBot="1">
      <c r="A16" s="32" t="s">
        <v>60</v>
      </c>
      <c r="B16" s="33">
        <v>9</v>
      </c>
      <c r="C16" s="34" t="s">
        <v>61</v>
      </c>
    </row>
  </sheetData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7" sqref="C7"/>
    </sheetView>
  </sheetViews>
  <sheetFormatPr defaultColWidth="9.00390625" defaultRowHeight="14.25"/>
  <cols>
    <col min="1" max="1" width="12.50390625" style="22" customWidth="1"/>
    <col min="2" max="2" width="9.00390625" style="22" customWidth="1"/>
    <col min="3" max="3" width="10.25390625" style="22" customWidth="1"/>
    <col min="4" max="4" width="17.25390625" style="22" customWidth="1"/>
    <col min="5" max="5" width="32.00390625" style="22" customWidth="1"/>
    <col min="6" max="16384" width="9.00390625" style="22" customWidth="1"/>
  </cols>
  <sheetData>
    <row r="1" spans="1:5" ht="32.25" customHeight="1" thickBot="1">
      <c r="A1" s="102" t="s">
        <v>64</v>
      </c>
      <c r="B1" s="111"/>
      <c r="C1" s="111"/>
      <c r="D1" s="111"/>
      <c r="E1" s="111"/>
    </row>
    <row r="2" spans="1:5" ht="39.75" customHeight="1">
      <c r="A2" s="90" t="s">
        <v>29</v>
      </c>
      <c r="B2" s="92" t="s">
        <v>30</v>
      </c>
      <c r="C2" s="92"/>
      <c r="D2" s="92"/>
      <c r="E2" s="112"/>
    </row>
    <row r="3" spans="1:5" ht="39.75" customHeight="1">
      <c r="A3" s="91"/>
      <c r="B3" s="36" t="s">
        <v>31</v>
      </c>
      <c r="C3" s="36" t="s">
        <v>32</v>
      </c>
      <c r="D3" s="36" t="s">
        <v>33</v>
      </c>
      <c r="E3" s="37" t="s">
        <v>34</v>
      </c>
    </row>
    <row r="4" spans="1:5" ht="39.75" customHeight="1">
      <c r="A4" s="35" t="s">
        <v>35</v>
      </c>
      <c r="B4" s="36">
        <f>SUM(B5:B16)</f>
        <v>10</v>
      </c>
      <c r="C4" s="36">
        <f>SUM(C5:C16)</f>
        <v>0</v>
      </c>
      <c r="D4" s="36">
        <f>SUM(D5:D16)</f>
        <v>0</v>
      </c>
      <c r="E4" s="37">
        <v>10</v>
      </c>
    </row>
    <row r="5" spans="1:5" ht="39.75" customHeight="1">
      <c r="A5" s="35" t="s">
        <v>16</v>
      </c>
      <c r="B5" s="36">
        <v>1</v>
      </c>
      <c r="C5" s="36"/>
      <c r="D5" s="38"/>
      <c r="E5" s="39" t="s">
        <v>68</v>
      </c>
    </row>
    <row r="6" spans="1:5" ht="39.75" customHeight="1">
      <c r="A6" s="35" t="s">
        <v>17</v>
      </c>
      <c r="B6" s="36">
        <v>1</v>
      </c>
      <c r="C6" s="36"/>
      <c r="D6" s="38"/>
      <c r="E6" s="39" t="s">
        <v>71</v>
      </c>
    </row>
    <row r="7" spans="1:5" ht="39.75" customHeight="1">
      <c r="A7" s="35" t="s">
        <v>18</v>
      </c>
      <c r="B7" s="36">
        <v>1</v>
      </c>
      <c r="C7" s="36"/>
      <c r="D7" s="38"/>
      <c r="E7" s="39" t="s">
        <v>69</v>
      </c>
    </row>
    <row r="8" spans="1:5" ht="39.75" customHeight="1">
      <c r="A8" s="35" t="s">
        <v>19</v>
      </c>
      <c r="B8" s="36"/>
      <c r="C8" s="36"/>
      <c r="D8" s="38"/>
      <c r="E8" s="39"/>
    </row>
    <row r="9" spans="1:5" ht="39.75" customHeight="1">
      <c r="A9" s="35" t="s">
        <v>20</v>
      </c>
      <c r="B9" s="36">
        <v>2</v>
      </c>
      <c r="C9" s="36"/>
      <c r="D9" s="38"/>
      <c r="E9" s="39" t="s">
        <v>65</v>
      </c>
    </row>
    <row r="10" spans="1:5" ht="39.75" customHeight="1">
      <c r="A10" s="35" t="s">
        <v>21</v>
      </c>
      <c r="B10" s="36">
        <v>1</v>
      </c>
      <c r="C10" s="36"/>
      <c r="D10" s="38"/>
      <c r="E10" s="39" t="s">
        <v>72</v>
      </c>
    </row>
    <row r="11" spans="1:5" ht="39.75" customHeight="1">
      <c r="A11" s="35" t="s">
        <v>22</v>
      </c>
      <c r="B11" s="36"/>
      <c r="C11" s="36"/>
      <c r="D11" s="38"/>
      <c r="E11" s="39"/>
    </row>
    <row r="12" spans="1:5" ht="39.75" customHeight="1">
      <c r="A12" s="35" t="s">
        <v>23</v>
      </c>
      <c r="B12" s="36">
        <v>1</v>
      </c>
      <c r="C12" s="38"/>
      <c r="D12" s="38"/>
      <c r="E12" s="39" t="s">
        <v>66</v>
      </c>
    </row>
    <row r="13" spans="1:5" ht="39.75" customHeight="1">
      <c r="A13" s="35" t="s">
        <v>36</v>
      </c>
      <c r="B13" s="36">
        <v>2</v>
      </c>
      <c r="C13" s="36"/>
      <c r="D13" s="38"/>
      <c r="E13" s="39" t="s">
        <v>70</v>
      </c>
    </row>
    <row r="14" spans="1:5" ht="39.75" customHeight="1">
      <c r="A14" s="35" t="s">
        <v>25</v>
      </c>
      <c r="B14" s="36">
        <v>1</v>
      </c>
      <c r="C14" s="36"/>
      <c r="D14" s="38"/>
      <c r="E14" s="39" t="s">
        <v>67</v>
      </c>
    </row>
    <row r="15" spans="1:5" ht="39.75" customHeight="1">
      <c r="A15" s="35" t="s">
        <v>26</v>
      </c>
      <c r="B15" s="36"/>
      <c r="C15" s="36"/>
      <c r="D15" s="38"/>
      <c r="E15" s="39"/>
    </row>
    <row r="16" spans="1:5" ht="39.75" customHeight="1" thickBot="1">
      <c r="A16" s="40" t="s">
        <v>27</v>
      </c>
      <c r="B16" s="41"/>
      <c r="C16" s="41"/>
      <c r="D16" s="42"/>
      <c r="E16" s="43"/>
    </row>
  </sheetData>
  <mergeCells count="3">
    <mergeCell ref="A1:E1"/>
    <mergeCell ref="A2:A3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6" sqref="E6"/>
    </sheetView>
  </sheetViews>
  <sheetFormatPr defaultColWidth="9.00390625" defaultRowHeight="14.25"/>
  <cols>
    <col min="2" max="2" width="33.50390625" style="0" customWidth="1"/>
    <col min="3" max="4" width="11.625" style="0" customWidth="1"/>
    <col min="5" max="5" width="14.625" style="0" customWidth="1"/>
  </cols>
  <sheetData>
    <row r="1" spans="1:5" ht="23.25" thickBot="1">
      <c r="A1" s="113" t="s">
        <v>73</v>
      </c>
      <c r="B1" s="113"/>
      <c r="C1" s="113"/>
      <c r="D1" s="113"/>
      <c r="E1" s="113"/>
    </row>
    <row r="2" spans="1:5" ht="39.75" customHeight="1">
      <c r="A2" s="48" t="s">
        <v>37</v>
      </c>
      <c r="B2" s="49" t="s">
        <v>79</v>
      </c>
      <c r="C2" s="49" t="s">
        <v>90</v>
      </c>
      <c r="D2" s="49" t="s">
        <v>78</v>
      </c>
      <c r="E2" s="50" t="s">
        <v>80</v>
      </c>
    </row>
    <row r="3" spans="1:5" ht="39.75" customHeight="1">
      <c r="A3" s="51" t="s">
        <v>31</v>
      </c>
      <c r="B3" s="52"/>
      <c r="C3" s="52">
        <f>SUM(C4:C13)</f>
        <v>20250</v>
      </c>
      <c r="D3" s="52">
        <f>SUM(D4:D13)</f>
        <v>405</v>
      </c>
      <c r="E3" s="53">
        <v>6</v>
      </c>
    </row>
    <row r="4" spans="1:5" ht="49.5" customHeight="1">
      <c r="A4" s="44" t="s">
        <v>41</v>
      </c>
      <c r="B4" s="2" t="s">
        <v>86</v>
      </c>
      <c r="C4" s="2">
        <v>2000</v>
      </c>
      <c r="D4" s="2">
        <v>40</v>
      </c>
      <c r="E4" s="3" t="s">
        <v>74</v>
      </c>
    </row>
    <row r="5" spans="1:5" ht="49.5" customHeight="1">
      <c r="A5" s="44" t="s">
        <v>139</v>
      </c>
      <c r="B5" s="2"/>
      <c r="C5" s="2"/>
      <c r="D5" s="2"/>
      <c r="E5" s="3" t="s">
        <v>140</v>
      </c>
    </row>
    <row r="6" spans="1:5" ht="49.5" customHeight="1">
      <c r="A6" s="44" t="s">
        <v>47</v>
      </c>
      <c r="B6" s="2" t="s">
        <v>84</v>
      </c>
      <c r="C6" s="2">
        <v>1000</v>
      </c>
      <c r="D6" s="2">
        <v>20</v>
      </c>
      <c r="E6" s="3" t="s">
        <v>141</v>
      </c>
    </row>
    <row r="7" spans="1:5" ht="49.5" customHeight="1">
      <c r="A7" s="44" t="s">
        <v>49</v>
      </c>
      <c r="B7" s="2" t="s">
        <v>85</v>
      </c>
      <c r="C7" s="2">
        <v>1000</v>
      </c>
      <c r="D7" s="2">
        <v>20</v>
      </c>
      <c r="E7" s="3" t="s">
        <v>75</v>
      </c>
    </row>
    <row r="8" spans="1:5" ht="49.5" customHeight="1">
      <c r="A8" s="44" t="s">
        <v>51</v>
      </c>
      <c r="B8" s="2" t="s">
        <v>83</v>
      </c>
      <c r="C8" s="2">
        <v>2250</v>
      </c>
      <c r="D8" s="2">
        <v>45</v>
      </c>
      <c r="E8" s="3"/>
    </row>
    <row r="9" spans="1:5" ht="49.5" customHeight="1">
      <c r="A9" s="44" t="s">
        <v>53</v>
      </c>
      <c r="B9" s="2" t="s">
        <v>87</v>
      </c>
      <c r="C9" s="2">
        <v>6750</v>
      </c>
      <c r="D9" s="2">
        <v>135</v>
      </c>
      <c r="E9" s="3" t="s">
        <v>76</v>
      </c>
    </row>
    <row r="10" spans="1:5" ht="49.5" customHeight="1">
      <c r="A10" s="44" t="s">
        <v>54</v>
      </c>
      <c r="B10" s="2" t="s">
        <v>89</v>
      </c>
      <c r="C10" s="2">
        <v>2250</v>
      </c>
      <c r="D10" s="2">
        <v>45</v>
      </c>
      <c r="E10" s="3"/>
    </row>
    <row r="11" spans="1:5" ht="49.5" customHeight="1">
      <c r="A11" s="44" t="s">
        <v>56</v>
      </c>
      <c r="B11" s="2" t="s">
        <v>82</v>
      </c>
      <c r="C11" s="2">
        <v>2000</v>
      </c>
      <c r="D11" s="2">
        <v>40</v>
      </c>
      <c r="E11" s="3"/>
    </row>
    <row r="12" spans="1:5" ht="49.5" customHeight="1">
      <c r="A12" s="44" t="s">
        <v>58</v>
      </c>
      <c r="B12" s="2" t="s">
        <v>88</v>
      </c>
      <c r="C12" s="2">
        <v>2000</v>
      </c>
      <c r="D12" s="2">
        <v>40</v>
      </c>
      <c r="E12" s="3"/>
    </row>
    <row r="13" spans="1:5" ht="49.5" customHeight="1" thickBot="1">
      <c r="A13" s="45" t="s">
        <v>60</v>
      </c>
      <c r="B13" s="46" t="s">
        <v>81</v>
      </c>
      <c r="C13" s="46">
        <v>1000</v>
      </c>
      <c r="D13" s="46">
        <v>20</v>
      </c>
      <c r="E13" s="47" t="s">
        <v>77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6" sqref="C6"/>
    </sheetView>
  </sheetViews>
  <sheetFormatPr defaultColWidth="9.00390625" defaultRowHeight="14.25"/>
  <cols>
    <col min="2" max="2" width="12.625" style="0" customWidth="1"/>
    <col min="3" max="3" width="75.50390625" style="0" customWidth="1"/>
    <col min="4" max="4" width="19.25390625" style="0" customWidth="1"/>
  </cols>
  <sheetData>
    <row r="1" spans="1:4" ht="23.25" customHeight="1" thickBot="1">
      <c r="A1" s="114" t="s">
        <v>95</v>
      </c>
      <c r="B1" s="114"/>
      <c r="C1" s="114"/>
      <c r="D1" s="114"/>
    </row>
    <row r="2" spans="1:4" ht="30" customHeight="1">
      <c r="A2" s="57" t="s">
        <v>37</v>
      </c>
      <c r="B2" s="58" t="s">
        <v>93</v>
      </c>
      <c r="C2" s="58" t="s">
        <v>92</v>
      </c>
      <c r="D2" s="59" t="s">
        <v>94</v>
      </c>
    </row>
    <row r="3" spans="1:4" ht="30" customHeight="1">
      <c r="A3" s="64" t="s">
        <v>97</v>
      </c>
      <c r="B3" s="65">
        <f>SUM(B4:B11)</f>
        <v>31800</v>
      </c>
      <c r="C3" s="65"/>
      <c r="D3" s="61"/>
    </row>
    <row r="4" spans="1:4" ht="24.75" customHeight="1">
      <c r="A4" s="27" t="s">
        <v>47</v>
      </c>
      <c r="B4" s="60">
        <v>3800</v>
      </c>
      <c r="C4" s="60" t="s">
        <v>101</v>
      </c>
      <c r="D4" s="61"/>
    </row>
    <row r="5" spans="1:4" ht="24.75" customHeight="1">
      <c r="A5" s="27" t="s">
        <v>49</v>
      </c>
      <c r="B5" s="60">
        <v>3000</v>
      </c>
      <c r="C5" s="60" t="s">
        <v>102</v>
      </c>
      <c r="D5" s="61"/>
    </row>
    <row r="6" spans="1:4" ht="24.75" customHeight="1">
      <c r="A6" s="27" t="s">
        <v>51</v>
      </c>
      <c r="B6" s="60">
        <v>3000</v>
      </c>
      <c r="C6" s="60" t="s">
        <v>103</v>
      </c>
      <c r="D6" s="61"/>
    </row>
    <row r="7" spans="1:4" ht="24.75" customHeight="1">
      <c r="A7" s="27" t="s">
        <v>53</v>
      </c>
      <c r="B7" s="60">
        <v>2400</v>
      </c>
      <c r="C7" s="60" t="s">
        <v>104</v>
      </c>
      <c r="D7" s="61"/>
    </row>
    <row r="8" spans="1:4" ht="24.75" customHeight="1">
      <c r="A8" s="27" t="s">
        <v>54</v>
      </c>
      <c r="B8" s="60">
        <v>12000</v>
      </c>
      <c r="C8" s="60" t="s">
        <v>100</v>
      </c>
      <c r="D8" s="61"/>
    </row>
    <row r="9" spans="1:4" ht="24.75" customHeight="1">
      <c r="A9" s="27" t="s">
        <v>56</v>
      </c>
      <c r="B9" s="60">
        <v>1600</v>
      </c>
      <c r="C9" s="60" t="s">
        <v>98</v>
      </c>
      <c r="D9" s="61"/>
    </row>
    <row r="10" spans="1:4" ht="24.75" customHeight="1">
      <c r="A10" s="27" t="s">
        <v>58</v>
      </c>
      <c r="B10" s="60">
        <v>800</v>
      </c>
      <c r="C10" s="60" t="s">
        <v>99</v>
      </c>
      <c r="D10" s="61"/>
    </row>
    <row r="11" spans="1:4" ht="24.75" customHeight="1" thickBot="1">
      <c r="A11" s="32" t="s">
        <v>60</v>
      </c>
      <c r="B11" s="62">
        <v>5200</v>
      </c>
      <c r="C11" s="62" t="s">
        <v>105</v>
      </c>
      <c r="D11" s="63"/>
    </row>
  </sheetData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5" sqref="D5"/>
    </sheetView>
  </sheetViews>
  <sheetFormatPr defaultColWidth="9.00390625" defaultRowHeight="14.25"/>
  <cols>
    <col min="1" max="1" width="10.75390625" style="0" customWidth="1"/>
    <col min="2" max="2" width="17.25390625" style="0" customWidth="1"/>
    <col min="3" max="3" width="30.125" style="0" customWidth="1"/>
    <col min="4" max="4" width="19.125" style="0" customWidth="1"/>
  </cols>
  <sheetData>
    <row r="1" spans="1:4" ht="23.25" thickBot="1">
      <c r="A1" s="114" t="s">
        <v>113</v>
      </c>
      <c r="B1" s="114"/>
      <c r="C1" s="114"/>
      <c r="D1" s="114"/>
    </row>
    <row r="2" spans="1:4" ht="45" customHeight="1">
      <c r="A2" s="72" t="s">
        <v>37</v>
      </c>
      <c r="B2" s="73" t="s">
        <v>115</v>
      </c>
      <c r="C2" s="73" t="s">
        <v>79</v>
      </c>
      <c r="D2" s="74" t="s">
        <v>94</v>
      </c>
    </row>
    <row r="3" spans="1:4" ht="45" customHeight="1">
      <c r="A3" s="64" t="s">
        <v>114</v>
      </c>
      <c r="B3" s="65">
        <f>SUM(B4:B6)</f>
        <v>9</v>
      </c>
      <c r="C3" s="65" t="s">
        <v>116</v>
      </c>
      <c r="D3" s="69"/>
    </row>
    <row r="4" spans="1:4" ht="45" customHeight="1">
      <c r="A4" s="67" t="s">
        <v>108</v>
      </c>
      <c r="B4" s="60">
        <v>3</v>
      </c>
      <c r="C4" s="60" t="s">
        <v>142</v>
      </c>
      <c r="D4" s="70"/>
    </row>
    <row r="5" spans="1:4" ht="45" customHeight="1">
      <c r="A5" s="67" t="s">
        <v>112</v>
      </c>
      <c r="B5" s="60">
        <v>3</v>
      </c>
      <c r="C5" s="60" t="s">
        <v>117</v>
      </c>
      <c r="D5" s="70"/>
    </row>
    <row r="6" spans="1:4" ht="45" customHeight="1" thickBot="1">
      <c r="A6" s="68" t="s">
        <v>110</v>
      </c>
      <c r="B6" s="62">
        <v>3</v>
      </c>
      <c r="C6" s="62" t="s">
        <v>143</v>
      </c>
      <c r="D6" s="71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2">
      <selection activeCell="C11" sqref="C11"/>
    </sheetView>
  </sheetViews>
  <sheetFormatPr defaultColWidth="9.00390625" defaultRowHeight="14.25"/>
  <cols>
    <col min="1" max="1" width="19.375" style="76" customWidth="1"/>
    <col min="2" max="2" width="14.00390625" style="76" customWidth="1"/>
    <col min="3" max="3" width="13.875" style="76" customWidth="1"/>
    <col min="4" max="6" width="10.625" style="76" customWidth="1"/>
    <col min="7" max="8" width="13.625" style="76" customWidth="1"/>
    <col min="9" max="9" width="11.75390625" style="76" customWidth="1"/>
    <col min="10" max="16384" width="9.00390625" style="76" customWidth="1"/>
  </cols>
  <sheetData>
    <row r="1" ht="25.5" customHeight="1">
      <c r="A1" s="75"/>
    </row>
    <row r="2" spans="1:9" ht="35.25" customHeight="1">
      <c r="A2" s="115" t="s">
        <v>137</v>
      </c>
      <c r="B2" s="115"/>
      <c r="C2" s="115"/>
      <c r="D2" s="115"/>
      <c r="E2" s="115"/>
      <c r="F2" s="115"/>
      <c r="G2" s="115"/>
      <c r="H2" s="115"/>
      <c r="I2" s="115"/>
    </row>
    <row r="3" spans="1:9" ht="26.25" thickBot="1">
      <c r="A3" s="116" t="s">
        <v>118</v>
      </c>
      <c r="B3" s="116"/>
      <c r="C3" s="116"/>
      <c r="D3" s="116"/>
      <c r="E3" s="116"/>
      <c r="F3" s="116"/>
      <c r="G3" s="116"/>
      <c r="H3" s="116"/>
      <c r="I3" s="77"/>
    </row>
    <row r="4" spans="1:9" s="80" customFormat="1" ht="22.5" customHeight="1">
      <c r="A4" s="117" t="s">
        <v>119</v>
      </c>
      <c r="B4" s="119" t="s">
        <v>106</v>
      </c>
      <c r="C4" s="121" t="s">
        <v>120</v>
      </c>
      <c r="D4" s="121" t="s">
        <v>121</v>
      </c>
      <c r="E4" s="121"/>
      <c r="F4" s="121"/>
      <c r="G4" s="119" t="s">
        <v>122</v>
      </c>
      <c r="H4" s="119" t="s">
        <v>123</v>
      </c>
      <c r="I4" s="123" t="s">
        <v>94</v>
      </c>
    </row>
    <row r="5" spans="1:9" s="80" customFormat="1" ht="22.5" customHeight="1">
      <c r="A5" s="118"/>
      <c r="B5" s="120"/>
      <c r="C5" s="122"/>
      <c r="D5" s="78" t="s">
        <v>124</v>
      </c>
      <c r="E5" s="79" t="s">
        <v>125</v>
      </c>
      <c r="F5" s="79" t="s">
        <v>126</v>
      </c>
      <c r="G5" s="120"/>
      <c r="H5" s="120"/>
      <c r="I5" s="124"/>
    </row>
    <row r="6" spans="1:9" s="83" customFormat="1" ht="22.5" customHeight="1">
      <c r="A6" s="84" t="s">
        <v>127</v>
      </c>
      <c r="B6" s="81">
        <f>C6+G6+H6</f>
        <v>276900</v>
      </c>
      <c r="C6" s="81">
        <f>D6+E6+F6</f>
        <v>170900</v>
      </c>
      <c r="D6" s="81">
        <f>SUM(D7:D18)</f>
        <v>144100</v>
      </c>
      <c r="E6" s="81">
        <f>SUM(E7:E18)</f>
        <v>25800</v>
      </c>
      <c r="F6" s="81">
        <f>SUM(F7:F18)</f>
        <v>1000</v>
      </c>
      <c r="G6" s="81">
        <f>SUM(G7:G18)</f>
        <v>105000</v>
      </c>
      <c r="H6" s="81">
        <f>SUM(H7:H18)</f>
        <v>1000</v>
      </c>
      <c r="I6" s="85"/>
    </row>
    <row r="7" spans="1:9" s="83" customFormat="1" ht="22.5" customHeight="1">
      <c r="A7" s="84" t="s">
        <v>107</v>
      </c>
      <c r="B7" s="81">
        <f aca="true" t="shared" si="0" ref="B7:B18">C7+G7+H7</f>
        <v>4360</v>
      </c>
      <c r="C7" s="81">
        <f aca="true" t="shared" si="1" ref="C7:C18">D7+E7+F7</f>
        <v>1310</v>
      </c>
      <c r="D7" s="82"/>
      <c r="E7" s="82">
        <v>1060</v>
      </c>
      <c r="F7" s="82">
        <v>250</v>
      </c>
      <c r="G7" s="81">
        <v>3000</v>
      </c>
      <c r="H7" s="81">
        <v>50</v>
      </c>
      <c r="I7" s="85"/>
    </row>
    <row r="8" spans="1:9" s="83" customFormat="1" ht="22.5" customHeight="1">
      <c r="A8" s="84" t="s">
        <v>128</v>
      </c>
      <c r="B8" s="81">
        <f t="shared" si="0"/>
        <v>7820</v>
      </c>
      <c r="C8" s="81">
        <f t="shared" si="1"/>
        <v>1270</v>
      </c>
      <c r="D8" s="82"/>
      <c r="E8" s="82">
        <v>1120</v>
      </c>
      <c r="F8" s="82">
        <v>150</v>
      </c>
      <c r="G8" s="81">
        <v>6500</v>
      </c>
      <c r="H8" s="81">
        <v>50</v>
      </c>
      <c r="I8" s="85"/>
    </row>
    <row r="9" spans="1:9" s="83" customFormat="1" ht="22.5" customHeight="1">
      <c r="A9" s="84" t="s">
        <v>129</v>
      </c>
      <c r="B9" s="81">
        <f t="shared" si="0"/>
        <v>11200</v>
      </c>
      <c r="C9" s="81">
        <f t="shared" si="1"/>
        <v>1650</v>
      </c>
      <c r="D9" s="82"/>
      <c r="E9" s="82">
        <v>1650</v>
      </c>
      <c r="F9" s="82"/>
      <c r="G9" s="81">
        <v>9500</v>
      </c>
      <c r="H9" s="81">
        <v>50</v>
      </c>
      <c r="I9" s="85"/>
    </row>
    <row r="10" spans="1:9" s="83" customFormat="1" ht="22.5" customHeight="1">
      <c r="A10" s="84" t="s">
        <v>130</v>
      </c>
      <c r="B10" s="81">
        <f t="shared" si="0"/>
        <v>5260</v>
      </c>
      <c r="C10" s="81">
        <f t="shared" si="1"/>
        <v>3910</v>
      </c>
      <c r="D10" s="82"/>
      <c r="E10" s="82">
        <v>3860</v>
      </c>
      <c r="F10" s="82">
        <v>50</v>
      </c>
      <c r="G10" s="81">
        <v>1300</v>
      </c>
      <c r="H10" s="81">
        <v>50</v>
      </c>
      <c r="I10" s="85"/>
    </row>
    <row r="11" spans="1:9" s="83" customFormat="1" ht="22.5" customHeight="1">
      <c r="A11" s="84" t="s">
        <v>131</v>
      </c>
      <c r="B11" s="81">
        <f t="shared" si="0"/>
        <v>108260</v>
      </c>
      <c r="C11" s="81">
        <f t="shared" si="1"/>
        <v>99910</v>
      </c>
      <c r="D11" s="82">
        <v>89960</v>
      </c>
      <c r="E11" s="82">
        <v>9800</v>
      </c>
      <c r="F11" s="82">
        <v>150</v>
      </c>
      <c r="G11" s="81">
        <v>8300</v>
      </c>
      <c r="H11" s="81">
        <v>50</v>
      </c>
      <c r="I11" s="85"/>
    </row>
    <row r="12" spans="1:9" s="83" customFormat="1" ht="22.5" customHeight="1">
      <c r="A12" s="84" t="s">
        <v>132</v>
      </c>
      <c r="B12" s="81">
        <f t="shared" si="0"/>
        <v>11400</v>
      </c>
      <c r="C12" s="81">
        <f t="shared" si="1"/>
        <v>700</v>
      </c>
      <c r="D12" s="82"/>
      <c r="E12" s="82">
        <v>700</v>
      </c>
      <c r="F12" s="82"/>
      <c r="G12" s="81">
        <v>10500</v>
      </c>
      <c r="H12" s="81">
        <v>200</v>
      </c>
      <c r="I12" s="85"/>
    </row>
    <row r="13" spans="1:9" s="83" customFormat="1" ht="22.5" customHeight="1">
      <c r="A13" s="84" t="s">
        <v>133</v>
      </c>
      <c r="B13" s="81">
        <f t="shared" si="0"/>
        <v>45920</v>
      </c>
      <c r="C13" s="81">
        <f t="shared" si="1"/>
        <v>27120</v>
      </c>
      <c r="D13" s="82">
        <v>27070</v>
      </c>
      <c r="E13" s="82"/>
      <c r="F13" s="82">
        <v>50</v>
      </c>
      <c r="G13" s="81">
        <v>18500</v>
      </c>
      <c r="H13" s="81">
        <v>300</v>
      </c>
      <c r="I13" s="85"/>
    </row>
    <row r="14" spans="1:9" s="83" customFormat="1" ht="22.5" customHeight="1">
      <c r="A14" s="84" t="s">
        <v>111</v>
      </c>
      <c r="B14" s="81">
        <f t="shared" si="0"/>
        <v>36370</v>
      </c>
      <c r="C14" s="81">
        <f t="shared" si="1"/>
        <v>27120</v>
      </c>
      <c r="D14" s="82">
        <v>27070</v>
      </c>
      <c r="E14" s="82"/>
      <c r="F14" s="82">
        <v>50</v>
      </c>
      <c r="G14" s="81">
        <v>9200</v>
      </c>
      <c r="H14" s="81">
        <v>50</v>
      </c>
      <c r="I14" s="85"/>
    </row>
    <row r="15" spans="1:9" s="83" customFormat="1" ht="22.5" customHeight="1">
      <c r="A15" s="84" t="s">
        <v>134</v>
      </c>
      <c r="B15" s="81">
        <f t="shared" si="0"/>
        <v>9630</v>
      </c>
      <c r="C15" s="81">
        <f t="shared" si="1"/>
        <v>1180</v>
      </c>
      <c r="D15" s="82"/>
      <c r="E15" s="82">
        <v>1080</v>
      </c>
      <c r="F15" s="82">
        <v>100</v>
      </c>
      <c r="G15" s="81">
        <v>8400</v>
      </c>
      <c r="H15" s="81">
        <v>50</v>
      </c>
      <c r="I15" s="85"/>
    </row>
    <row r="16" spans="1:9" s="83" customFormat="1" ht="22.5" customHeight="1">
      <c r="A16" s="84" t="s">
        <v>135</v>
      </c>
      <c r="B16" s="81">
        <f t="shared" si="0"/>
        <v>11250</v>
      </c>
      <c r="C16" s="81">
        <f t="shared" si="1"/>
        <v>1200</v>
      </c>
      <c r="D16" s="82"/>
      <c r="E16" s="82">
        <v>1150</v>
      </c>
      <c r="F16" s="82">
        <v>50</v>
      </c>
      <c r="G16" s="81">
        <v>10000</v>
      </c>
      <c r="H16" s="81">
        <v>50</v>
      </c>
      <c r="I16" s="85"/>
    </row>
    <row r="17" spans="1:9" s="83" customFormat="1" ht="22.5" customHeight="1">
      <c r="A17" s="84" t="s">
        <v>109</v>
      </c>
      <c r="B17" s="81">
        <f t="shared" si="0"/>
        <v>12250</v>
      </c>
      <c r="C17" s="81">
        <f t="shared" si="1"/>
        <v>1700</v>
      </c>
      <c r="D17" s="82"/>
      <c r="E17" s="82">
        <v>1600</v>
      </c>
      <c r="F17" s="82">
        <v>100</v>
      </c>
      <c r="G17" s="81">
        <v>10500</v>
      </c>
      <c r="H17" s="81">
        <v>50</v>
      </c>
      <c r="I17" s="85"/>
    </row>
    <row r="18" spans="1:9" s="83" customFormat="1" ht="22.5" customHeight="1" thickBot="1">
      <c r="A18" s="86" t="s">
        <v>136</v>
      </c>
      <c r="B18" s="87">
        <f t="shared" si="0"/>
        <v>13180</v>
      </c>
      <c r="C18" s="87">
        <f t="shared" si="1"/>
        <v>3830</v>
      </c>
      <c r="D18" s="88"/>
      <c r="E18" s="88">
        <v>3780</v>
      </c>
      <c r="F18" s="88">
        <v>50</v>
      </c>
      <c r="G18" s="87">
        <v>9300</v>
      </c>
      <c r="H18" s="87">
        <v>50</v>
      </c>
      <c r="I18" s="89"/>
    </row>
    <row r="19" spans="1:9" ht="14.25">
      <c r="A19" s="66"/>
      <c r="B19" s="66"/>
      <c r="C19" s="66"/>
      <c r="D19" s="66"/>
      <c r="E19" s="66"/>
      <c r="F19" s="66"/>
      <c r="G19" s="66"/>
      <c r="H19" s="66"/>
      <c r="I19" s="66"/>
    </row>
  </sheetData>
  <mergeCells count="9">
    <mergeCell ref="A2:I2"/>
    <mergeCell ref="A3:H3"/>
    <mergeCell ref="A4:A5"/>
    <mergeCell ref="B4:B5"/>
    <mergeCell ref="C4:C5"/>
    <mergeCell ref="D4:F4"/>
    <mergeCell ref="G4:G5"/>
    <mergeCell ref="H4:H5"/>
    <mergeCell ref="I4:I5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YlmF</cp:lastModifiedBy>
  <cp:lastPrinted>2008-07-14T08:21:26Z</cp:lastPrinted>
  <dcterms:created xsi:type="dcterms:W3CDTF">2008-07-14T01:36:15Z</dcterms:created>
  <dcterms:modified xsi:type="dcterms:W3CDTF">2008-07-15T00:51:23Z</dcterms:modified>
  <cp:category/>
  <cp:version/>
  <cp:contentType/>
  <cp:contentStatus/>
</cp:coreProperties>
</file>